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bookViews>
    <workbookView xWindow="0" yWindow="0" windowWidth="28800" windowHeight="11535" activeTab="1"/>
  </bookViews>
  <sheets>
    <sheet name="Э-Э 2022" sheetId="1" r:id="rId1"/>
    <sheet name="ПОТЕРИ 2022" sheetId="2" r:id="rId2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I6" i="1"/>
  <c r="J6" i="1"/>
  <c r="K6" i="1"/>
  <c r="L6" i="1"/>
  <c r="M6" i="1"/>
  <c r="N6" i="1"/>
  <c r="O6" i="1"/>
  <c r="P6" i="1"/>
  <c r="Q6" i="1"/>
  <c r="C6" i="1"/>
  <c r="Q8" i="1"/>
  <c r="P8" i="1"/>
  <c r="I8" i="1"/>
  <c r="Q7" i="1"/>
  <c r="P7" i="1"/>
  <c r="I7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C3" i="1"/>
  <c r="Q5" i="1"/>
  <c r="P5" i="1"/>
  <c r="I5" i="1"/>
  <c r="Q4" i="1"/>
  <c r="P4" i="1"/>
  <c r="I4" i="1"/>
</calcChain>
</file>

<file path=xl/sharedStrings.xml><?xml version="1.0" encoding="utf-8"?>
<sst xmlns="http://schemas.openxmlformats.org/spreadsheetml/2006/main" count="47" uniqueCount="44">
  <si>
    <t>январь</t>
  </si>
  <si>
    <t>февраль</t>
  </si>
  <si>
    <t>март</t>
  </si>
  <si>
    <t>апрель</t>
  </si>
  <si>
    <t>май</t>
  </si>
  <si>
    <t>июнь</t>
  </si>
  <si>
    <t>1 плг.</t>
  </si>
  <si>
    <t>июль</t>
  </si>
  <si>
    <t>август</t>
  </si>
  <si>
    <t>сентябрь</t>
  </si>
  <si>
    <t>октябрь</t>
  </si>
  <si>
    <t>ноябрь</t>
  </si>
  <si>
    <t>декабрь</t>
  </si>
  <si>
    <t>2 плг.</t>
  </si>
  <si>
    <t>год</t>
  </si>
  <si>
    <t>Сальдированный переток, МВт*ч</t>
  </si>
  <si>
    <t>Заявленная мощность, МВт</t>
  </si>
  <si>
    <t>филиал ПАО "МРСК Юга"-"Ростовэнерго"</t>
  </si>
  <si>
    <t>АО "Донэнерго"</t>
  </si>
  <si>
    <t>УТВЕРЖДЕНО</t>
  </si>
  <si>
    <t>Приказ Федеральной антимонопольной службы</t>
  </si>
  <si>
    <t>Организация</t>
  </si>
  <si>
    <t>Показатель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</si>
  <si>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</si>
  <si>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</si>
  <si>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</si>
  <si>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</si>
  <si>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</si>
  <si>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</si>
  <si>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</si>
  <si>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</si>
  <si>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</si>
  <si>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</si>
  <si>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</si>
  <si>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</si>
  <si>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1-е пол.</t>
  </si>
  <si>
    <t>2-е пол.</t>
  </si>
  <si>
    <t>Год</t>
  </si>
  <si>
    <t>ООО "РЭТ"</t>
  </si>
  <si>
    <t>Потери в электрической сети. млн.кВтч</t>
  </si>
  <si>
    <t>Потери мощности в сети. МВт</t>
  </si>
  <si>
    <r>
      <t xml:space="preserve">Плановые объемы ООО РЭТ на 2022 год
</t>
    </r>
    <r>
      <rPr>
        <b/>
        <sz val="10"/>
        <color theme="1"/>
        <rFont val="Times New Roman"/>
        <family val="1"/>
        <charset val="204"/>
      </rPr>
      <t>тыс.кВт*ч</t>
    </r>
  </si>
  <si>
    <t>от 23 ноября 2021 № 1299/21-ДСП</t>
  </si>
  <si>
    <t>Технологический расход электрической энергии (потери) в электрических сетях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</si>
</sst>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_р_."/>
    <numFmt numFmtId="165" formatCode="#,##0.000"/>
    <numFmt numFmtId="167" formatCode="0.0000"/>
  </numFmts>
  <fonts count="12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/>
    <xf numFmtId="0" fontId="4" fillId="2" borderId="2" xfId="0" applyFont="1" applyFill="1" applyBorder="1" applyAlignment="1">
      <alignment horizontal="right" vertical="center" wrapText="1"/>
    </xf>
    <xf numFmtId="167" fontId="0" fillId="2" borderId="0" xfId="0" applyNumberFormat="1" applyFill="1"/>
    <xf numFmtId="0" fontId="2" fillId="3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right" vertical="center" wrapText="1"/>
    </xf>
    <xf numFmtId="164" fontId="2" fillId="3" borderId="2" xfId="0" applyNumberFormat="1" applyFont="1" applyFill="1" applyBorder="1" applyAlignment="1">
      <alignment horizontal="right" vertical="center" wrapText="1"/>
    </xf>
    <xf numFmtId="165" fontId="2" fillId="3" borderId="2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1" fillId="0" borderId="0" xfId="0" applyFont="1" applyBorder="1"/>
    <xf numFmtId="0" fontId="11" fillId="0" borderId="0" xfId="0" applyFont="1"/>
    <xf numFmtId="0" fontId="10" fillId="0" borderId="0" xfId="0" applyFont="1" applyAlignment="1">
      <alignment horizontal="center" wrapText="1"/>
    </xf>
    <xf numFmtId="165" fontId="3" fillId="2" borderId="0" xfId="0" applyNumberFormat="1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165" fontId="4" fillId="0" borderId="2" xfId="0" applyNumberFormat="1" applyFont="1" applyBorder="1" applyAlignment="1">
      <alignment horizontal="right" vertical="center" wrapText="1"/>
    </xf>
    <xf numFmtId="165" fontId="5" fillId="0" borderId="2" xfId="0" applyNumberFormat="1" applyFont="1" applyBorder="1" applyAlignment="1">
      <alignment horizontal="right" vertical="center" wrapText="1"/>
    </xf>
    <xf numFmtId="165" fontId="5" fillId="3" borderId="2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167" fontId="11" fillId="0" borderId="2" xfId="0" applyNumberFormat="1" applyFont="1" applyBorder="1" applyAlignment="1">
      <alignment horizontal="right" vertical="center"/>
    </xf>
    <xf numFmtId="2" fontId="11" fillId="0" borderId="2" xfId="0" applyNumberFormat="1" applyFont="1" applyBorder="1" applyAlignment="1">
      <alignment horizontal="right" vertical="center"/>
    </xf>
    <xf numFmtId="0" fontId="11" fillId="0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1"/>
  <sheetViews>
    <sheetView workbookViewId="0">
      <selection activeCell="K19" sqref="K19"/>
    </sheetView>
  </sheetViews>
  <sheetFormatPr defaultRowHeight="15" x14ac:dyDescent="0.25"/>
  <cols>
    <col min="1" max="1" width="0.5703125" style="1" customWidth="1"/>
    <col min="2" max="2" width="28.42578125" style="1" customWidth="1"/>
    <col min="3" max="3" width="11.140625" style="1" customWidth="1"/>
    <col min="4" max="4" width="11" style="1" customWidth="1"/>
    <col min="5" max="5" width="11.42578125" style="1" bestFit="1" customWidth="1"/>
    <col min="6" max="6" width="12.5703125" style="1" customWidth="1"/>
    <col min="7" max="7" width="9.85546875" style="1" customWidth="1"/>
    <col min="8" max="8" width="10.5703125" style="1" customWidth="1"/>
    <col min="9" max="9" width="12.28515625" style="1" customWidth="1"/>
    <col min="10" max="10" width="10.140625" style="1" customWidth="1"/>
    <col min="11" max="11" width="10" style="1" customWidth="1"/>
    <col min="12" max="12" width="9.85546875" style="1" customWidth="1"/>
    <col min="13" max="14" width="11.140625" style="1" customWidth="1"/>
    <col min="15" max="15" width="10.42578125" style="1" customWidth="1"/>
    <col min="16" max="16" width="11.5703125" style="1" customWidth="1"/>
    <col min="17" max="17" width="14" style="1" customWidth="1"/>
    <col min="18" max="16384" width="9.140625" style="1"/>
  </cols>
  <sheetData>
    <row r="1" spans="2:19" ht="42" customHeight="1" x14ac:dyDescent="0.25">
      <c r="B1" s="22" t="s">
        <v>41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2:19" s="4" customFormat="1" ht="18.75" customHeight="1" x14ac:dyDescent="0.2">
      <c r="B2" s="2"/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2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2" t="s">
        <v>13</v>
      </c>
      <c r="Q2" s="2" t="s">
        <v>14</v>
      </c>
    </row>
    <row r="3" spans="2:19" s="4" customFormat="1" ht="37.5" customHeight="1" x14ac:dyDescent="0.2">
      <c r="B3" s="7" t="s">
        <v>15</v>
      </c>
      <c r="C3" s="8">
        <f>SUM(C4:C5)</f>
        <v>4501.9160000000002</v>
      </c>
      <c r="D3" s="8">
        <f t="shared" ref="D3:Q3" si="0">SUM(D4:D5)</f>
        <v>4327.9850000000006</v>
      </c>
      <c r="E3" s="8">
        <f t="shared" si="0"/>
        <v>4271.8580000000002</v>
      </c>
      <c r="F3" s="8">
        <f t="shared" si="0"/>
        <v>4073.5010000000002</v>
      </c>
      <c r="G3" s="8">
        <f t="shared" si="0"/>
        <v>3956.0860000000002</v>
      </c>
      <c r="H3" s="8">
        <f t="shared" si="0"/>
        <v>4004.3999999999996</v>
      </c>
      <c r="I3" s="8">
        <f t="shared" si="0"/>
        <v>25135.745999999999</v>
      </c>
      <c r="J3" s="8">
        <f t="shared" si="0"/>
        <v>4232.3530000000001</v>
      </c>
      <c r="K3" s="8">
        <f t="shared" si="0"/>
        <v>4292.82</v>
      </c>
      <c r="L3" s="8">
        <f t="shared" si="0"/>
        <v>4145.085</v>
      </c>
      <c r="M3" s="8">
        <f t="shared" si="0"/>
        <v>4281.5419999999995</v>
      </c>
      <c r="N3" s="8">
        <f t="shared" si="0"/>
        <v>4513.0730000000003</v>
      </c>
      <c r="O3" s="8">
        <f t="shared" si="0"/>
        <v>4682.66</v>
      </c>
      <c r="P3" s="8">
        <f t="shared" si="0"/>
        <v>26147.532999999999</v>
      </c>
      <c r="Q3" s="9">
        <f t="shared" si="0"/>
        <v>51283.279000000002</v>
      </c>
    </row>
    <row r="4" spans="2:19" s="4" customFormat="1" ht="37.5" customHeight="1" x14ac:dyDescent="0.2">
      <c r="B4" s="5" t="s">
        <v>17</v>
      </c>
      <c r="C4" s="28">
        <v>3090.5039999999999</v>
      </c>
      <c r="D4" s="28">
        <v>2920.297</v>
      </c>
      <c r="E4" s="28">
        <v>2882.9929999999999</v>
      </c>
      <c r="F4" s="28">
        <v>2783.768</v>
      </c>
      <c r="G4" s="28">
        <v>2691.819</v>
      </c>
      <c r="H4" s="28">
        <v>2576.098</v>
      </c>
      <c r="I4" s="29">
        <f t="shared" ref="I4:I5" si="1">SUM(C4:H4)</f>
        <v>16945.478999999999</v>
      </c>
      <c r="J4" s="28">
        <v>2585.779</v>
      </c>
      <c r="K4" s="28">
        <v>2697.9319999999998</v>
      </c>
      <c r="L4" s="28">
        <v>2683.6950000000002</v>
      </c>
      <c r="M4" s="28">
        <v>2845.1689999999999</v>
      </c>
      <c r="N4" s="28">
        <v>2963.502</v>
      </c>
      <c r="O4" s="28">
        <v>3113.7550000000001</v>
      </c>
      <c r="P4" s="29">
        <f t="shared" ref="P4:P5" si="2">SUM(J4:O4)</f>
        <v>16889.831999999999</v>
      </c>
      <c r="Q4" s="30">
        <f>SUM(C4:H4)+SUM(J4:O4)</f>
        <v>33835.311000000002</v>
      </c>
      <c r="S4" s="21"/>
    </row>
    <row r="5" spans="2:19" s="4" customFormat="1" ht="37.5" customHeight="1" x14ac:dyDescent="0.2">
      <c r="B5" s="5" t="s">
        <v>18</v>
      </c>
      <c r="C5" s="28">
        <v>1411.412</v>
      </c>
      <c r="D5" s="28">
        <v>1407.6880000000001</v>
      </c>
      <c r="E5" s="28">
        <v>1388.865</v>
      </c>
      <c r="F5" s="28">
        <v>1289.7329999999999</v>
      </c>
      <c r="G5" s="28">
        <v>1264.2670000000001</v>
      </c>
      <c r="H5" s="28">
        <v>1428.3019999999999</v>
      </c>
      <c r="I5" s="29">
        <f t="shared" si="1"/>
        <v>8190.2669999999998</v>
      </c>
      <c r="J5" s="28">
        <v>1646.5740000000001</v>
      </c>
      <c r="K5" s="28">
        <v>1594.8879999999999</v>
      </c>
      <c r="L5" s="28">
        <v>1461.39</v>
      </c>
      <c r="M5" s="28">
        <v>1436.373</v>
      </c>
      <c r="N5" s="28">
        <v>1549.5709999999999</v>
      </c>
      <c r="O5" s="28">
        <v>1568.905</v>
      </c>
      <c r="P5" s="29">
        <f t="shared" si="2"/>
        <v>9257.7010000000009</v>
      </c>
      <c r="Q5" s="30">
        <f>SUM(C5:H5)+SUM(J5:O5)</f>
        <v>17447.968000000001</v>
      </c>
    </row>
    <row r="6" spans="2:19" s="4" customFormat="1" ht="37.5" customHeight="1" x14ac:dyDescent="0.2">
      <c r="B6" s="7" t="s">
        <v>16</v>
      </c>
      <c r="C6" s="8">
        <f>SUM(C7:C8)</f>
        <v>8.0890000000000004</v>
      </c>
      <c r="D6" s="8">
        <f t="shared" ref="D6:Q6" si="3">SUM(D7:D8)</f>
        <v>8.3369999999999997</v>
      </c>
      <c r="E6" s="8">
        <f t="shared" si="3"/>
        <v>7.6460000000000008</v>
      </c>
      <c r="F6" s="8">
        <f t="shared" si="3"/>
        <v>7.6</v>
      </c>
      <c r="G6" s="8">
        <f t="shared" si="3"/>
        <v>7.1219999999999999</v>
      </c>
      <c r="H6" s="8">
        <f t="shared" si="3"/>
        <v>7.3419999999999996</v>
      </c>
      <c r="I6" s="8">
        <f t="shared" si="3"/>
        <v>7.6893333333333338</v>
      </c>
      <c r="J6" s="8">
        <f t="shared" si="3"/>
        <v>7.516</v>
      </c>
      <c r="K6" s="8">
        <f t="shared" si="3"/>
        <v>7.593</v>
      </c>
      <c r="L6" s="8">
        <f t="shared" si="3"/>
        <v>7.6070000000000002</v>
      </c>
      <c r="M6" s="8">
        <f t="shared" si="3"/>
        <v>7.6420000000000003</v>
      </c>
      <c r="N6" s="8">
        <f t="shared" si="3"/>
        <v>8.2140000000000004</v>
      </c>
      <c r="O6" s="8">
        <f t="shared" si="3"/>
        <v>8.338000000000001</v>
      </c>
      <c r="P6" s="8">
        <f t="shared" si="3"/>
        <v>7.8183333333333334</v>
      </c>
      <c r="Q6" s="9">
        <f t="shared" si="3"/>
        <v>7.7538333333333327</v>
      </c>
    </row>
    <row r="7" spans="2:19" s="4" customFormat="1" ht="37.5" customHeight="1" x14ac:dyDescent="0.2">
      <c r="B7" s="5" t="s">
        <v>17</v>
      </c>
      <c r="C7" s="28">
        <v>6.1390000000000002</v>
      </c>
      <c r="D7" s="28">
        <v>6.3949999999999996</v>
      </c>
      <c r="E7" s="28">
        <v>5.73</v>
      </c>
      <c r="F7" s="28">
        <v>5.819</v>
      </c>
      <c r="G7" s="28">
        <v>5.3810000000000002</v>
      </c>
      <c r="H7" s="28">
        <v>5.3719999999999999</v>
      </c>
      <c r="I7" s="31">
        <f>SUM(C7:H7)/6</f>
        <v>5.806</v>
      </c>
      <c r="J7" s="28">
        <v>5.242</v>
      </c>
      <c r="K7" s="28">
        <v>5.391</v>
      </c>
      <c r="L7" s="28">
        <v>5.5910000000000002</v>
      </c>
      <c r="M7" s="28">
        <v>5.66</v>
      </c>
      <c r="N7" s="28">
        <v>6.0730000000000004</v>
      </c>
      <c r="O7" s="28">
        <v>6.17</v>
      </c>
      <c r="P7" s="31">
        <f>SUM(J7:O7)/6</f>
        <v>5.6878333333333337</v>
      </c>
      <c r="Q7" s="10">
        <f>(SUM(C7:H7)+SUM(J7:O7))/12</f>
        <v>5.7469166666666665</v>
      </c>
    </row>
    <row r="8" spans="2:19" s="4" customFormat="1" ht="37.5" customHeight="1" x14ac:dyDescent="0.2">
      <c r="B8" s="5" t="s">
        <v>18</v>
      </c>
      <c r="C8" s="28">
        <v>1.95</v>
      </c>
      <c r="D8" s="28">
        <v>1.9419999999999999</v>
      </c>
      <c r="E8" s="28">
        <v>1.9159999999999999</v>
      </c>
      <c r="F8" s="28">
        <v>1.7809999999999999</v>
      </c>
      <c r="G8" s="28">
        <v>1.7410000000000001</v>
      </c>
      <c r="H8" s="28">
        <v>1.97</v>
      </c>
      <c r="I8" s="31">
        <f>SUM(C8:H8)/6</f>
        <v>1.8833333333333335</v>
      </c>
      <c r="J8" s="28">
        <v>2.274</v>
      </c>
      <c r="K8" s="28">
        <v>2.202</v>
      </c>
      <c r="L8" s="28">
        <v>2.016</v>
      </c>
      <c r="M8" s="28">
        <v>1.982</v>
      </c>
      <c r="N8" s="28">
        <v>2.141</v>
      </c>
      <c r="O8" s="28">
        <v>2.1680000000000001</v>
      </c>
      <c r="P8" s="31">
        <f>SUM(J8:O8)/6</f>
        <v>2.1305000000000001</v>
      </c>
      <c r="Q8" s="10">
        <f>(SUM(C8:H8)+SUM(J8:O8))/12</f>
        <v>2.0069166666666667</v>
      </c>
    </row>
    <row r="9" spans="2:19" s="4" customFormat="1" ht="12.75" x14ac:dyDescent="0.2"/>
    <row r="10" spans="2:19" s="4" customFormat="1" ht="12.75" x14ac:dyDescent="0.2"/>
    <row r="11" spans="2:19" x14ac:dyDescent="0.25">
      <c r="F11" s="6"/>
    </row>
  </sheetData>
  <mergeCells count="1">
    <mergeCell ref="B1:Q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workbookViewId="0">
      <selection activeCell="I19" sqref="I19"/>
    </sheetView>
  </sheetViews>
  <sheetFormatPr defaultRowHeight="15" x14ac:dyDescent="0.25"/>
  <cols>
    <col min="1" max="1" width="3.7109375" customWidth="1"/>
    <col min="2" max="2" width="14" customWidth="1"/>
    <col min="3" max="3" width="28.5703125" customWidth="1"/>
    <col min="4" max="18" width="10.7109375" customWidth="1"/>
    <col min="257" max="257" width="3.7109375" customWidth="1"/>
    <col min="258" max="258" width="64.28515625" customWidth="1"/>
    <col min="259" max="259" width="28.5703125" customWidth="1"/>
    <col min="260" max="274" width="10.7109375" customWidth="1"/>
    <col min="513" max="513" width="3.7109375" customWidth="1"/>
    <col min="514" max="514" width="64.28515625" customWidth="1"/>
    <col min="515" max="515" width="28.5703125" customWidth="1"/>
    <col min="516" max="530" width="10.7109375" customWidth="1"/>
    <col min="769" max="769" width="3.7109375" customWidth="1"/>
    <col min="770" max="770" width="64.28515625" customWidth="1"/>
    <col min="771" max="771" width="28.5703125" customWidth="1"/>
    <col min="772" max="786" width="10.7109375" customWidth="1"/>
    <col min="1025" max="1025" width="3.7109375" customWidth="1"/>
    <col min="1026" max="1026" width="64.28515625" customWidth="1"/>
    <col min="1027" max="1027" width="28.5703125" customWidth="1"/>
    <col min="1028" max="1042" width="10.7109375" customWidth="1"/>
    <col min="1281" max="1281" width="3.7109375" customWidth="1"/>
    <col min="1282" max="1282" width="64.28515625" customWidth="1"/>
    <col min="1283" max="1283" width="28.5703125" customWidth="1"/>
    <col min="1284" max="1298" width="10.7109375" customWidth="1"/>
    <col min="1537" max="1537" width="3.7109375" customWidth="1"/>
    <col min="1538" max="1538" width="64.28515625" customWidth="1"/>
    <col min="1539" max="1539" width="28.5703125" customWidth="1"/>
    <col min="1540" max="1554" width="10.7109375" customWidth="1"/>
    <col min="1793" max="1793" width="3.7109375" customWidth="1"/>
    <col min="1794" max="1794" width="64.28515625" customWidth="1"/>
    <col min="1795" max="1795" width="28.5703125" customWidth="1"/>
    <col min="1796" max="1810" width="10.7109375" customWidth="1"/>
    <col min="2049" max="2049" width="3.7109375" customWidth="1"/>
    <col min="2050" max="2050" width="64.28515625" customWidth="1"/>
    <col min="2051" max="2051" width="28.5703125" customWidth="1"/>
    <col min="2052" max="2066" width="10.7109375" customWidth="1"/>
    <col min="2305" max="2305" width="3.7109375" customWidth="1"/>
    <col min="2306" max="2306" width="64.28515625" customWidth="1"/>
    <col min="2307" max="2307" width="28.5703125" customWidth="1"/>
    <col min="2308" max="2322" width="10.7109375" customWidth="1"/>
    <col min="2561" max="2561" width="3.7109375" customWidth="1"/>
    <col min="2562" max="2562" width="64.28515625" customWidth="1"/>
    <col min="2563" max="2563" width="28.5703125" customWidth="1"/>
    <col min="2564" max="2578" width="10.7109375" customWidth="1"/>
    <col min="2817" max="2817" width="3.7109375" customWidth="1"/>
    <col min="2818" max="2818" width="64.28515625" customWidth="1"/>
    <col min="2819" max="2819" width="28.5703125" customWidth="1"/>
    <col min="2820" max="2834" width="10.7109375" customWidth="1"/>
    <col min="3073" max="3073" width="3.7109375" customWidth="1"/>
    <col min="3074" max="3074" width="64.28515625" customWidth="1"/>
    <col min="3075" max="3075" width="28.5703125" customWidth="1"/>
    <col min="3076" max="3090" width="10.7109375" customWidth="1"/>
    <col min="3329" max="3329" width="3.7109375" customWidth="1"/>
    <col min="3330" max="3330" width="64.28515625" customWidth="1"/>
    <col min="3331" max="3331" width="28.5703125" customWidth="1"/>
    <col min="3332" max="3346" width="10.7109375" customWidth="1"/>
    <col min="3585" max="3585" width="3.7109375" customWidth="1"/>
    <col min="3586" max="3586" width="64.28515625" customWidth="1"/>
    <col min="3587" max="3587" width="28.5703125" customWidth="1"/>
    <col min="3588" max="3602" width="10.7109375" customWidth="1"/>
    <col min="3841" max="3841" width="3.7109375" customWidth="1"/>
    <col min="3842" max="3842" width="64.28515625" customWidth="1"/>
    <col min="3843" max="3843" width="28.5703125" customWidth="1"/>
    <col min="3844" max="3858" width="10.7109375" customWidth="1"/>
    <col min="4097" max="4097" width="3.7109375" customWidth="1"/>
    <col min="4098" max="4098" width="64.28515625" customWidth="1"/>
    <col min="4099" max="4099" width="28.5703125" customWidth="1"/>
    <col min="4100" max="4114" width="10.7109375" customWidth="1"/>
    <col min="4353" max="4353" width="3.7109375" customWidth="1"/>
    <col min="4354" max="4354" width="64.28515625" customWidth="1"/>
    <col min="4355" max="4355" width="28.5703125" customWidth="1"/>
    <col min="4356" max="4370" width="10.7109375" customWidth="1"/>
    <col min="4609" max="4609" width="3.7109375" customWidth="1"/>
    <col min="4610" max="4610" width="64.28515625" customWidth="1"/>
    <col min="4611" max="4611" width="28.5703125" customWidth="1"/>
    <col min="4612" max="4626" width="10.7109375" customWidth="1"/>
    <col min="4865" max="4865" width="3.7109375" customWidth="1"/>
    <col min="4866" max="4866" width="64.28515625" customWidth="1"/>
    <col min="4867" max="4867" width="28.5703125" customWidth="1"/>
    <col min="4868" max="4882" width="10.7109375" customWidth="1"/>
    <col min="5121" max="5121" width="3.7109375" customWidth="1"/>
    <col min="5122" max="5122" width="64.28515625" customWidth="1"/>
    <col min="5123" max="5123" width="28.5703125" customWidth="1"/>
    <col min="5124" max="5138" width="10.7109375" customWidth="1"/>
    <col min="5377" max="5377" width="3.7109375" customWidth="1"/>
    <col min="5378" max="5378" width="64.28515625" customWidth="1"/>
    <col min="5379" max="5379" width="28.5703125" customWidth="1"/>
    <col min="5380" max="5394" width="10.7109375" customWidth="1"/>
    <col min="5633" max="5633" width="3.7109375" customWidth="1"/>
    <col min="5634" max="5634" width="64.28515625" customWidth="1"/>
    <col min="5635" max="5635" width="28.5703125" customWidth="1"/>
    <col min="5636" max="5650" width="10.7109375" customWidth="1"/>
    <col min="5889" max="5889" width="3.7109375" customWidth="1"/>
    <col min="5890" max="5890" width="64.28515625" customWidth="1"/>
    <col min="5891" max="5891" width="28.5703125" customWidth="1"/>
    <col min="5892" max="5906" width="10.7109375" customWidth="1"/>
    <col min="6145" max="6145" width="3.7109375" customWidth="1"/>
    <col min="6146" max="6146" width="64.28515625" customWidth="1"/>
    <col min="6147" max="6147" width="28.5703125" customWidth="1"/>
    <col min="6148" max="6162" width="10.7109375" customWidth="1"/>
    <col min="6401" max="6401" width="3.7109375" customWidth="1"/>
    <col min="6402" max="6402" width="64.28515625" customWidth="1"/>
    <col min="6403" max="6403" width="28.5703125" customWidth="1"/>
    <col min="6404" max="6418" width="10.7109375" customWidth="1"/>
    <col min="6657" max="6657" width="3.7109375" customWidth="1"/>
    <col min="6658" max="6658" width="64.28515625" customWidth="1"/>
    <col min="6659" max="6659" width="28.5703125" customWidth="1"/>
    <col min="6660" max="6674" width="10.7109375" customWidth="1"/>
    <col min="6913" max="6913" width="3.7109375" customWidth="1"/>
    <col min="6914" max="6914" width="64.28515625" customWidth="1"/>
    <col min="6915" max="6915" width="28.5703125" customWidth="1"/>
    <col min="6916" max="6930" width="10.7109375" customWidth="1"/>
    <col min="7169" max="7169" width="3.7109375" customWidth="1"/>
    <col min="7170" max="7170" width="64.28515625" customWidth="1"/>
    <col min="7171" max="7171" width="28.5703125" customWidth="1"/>
    <col min="7172" max="7186" width="10.7109375" customWidth="1"/>
    <col min="7425" max="7425" width="3.7109375" customWidth="1"/>
    <col min="7426" max="7426" width="64.28515625" customWidth="1"/>
    <col min="7427" max="7427" width="28.5703125" customWidth="1"/>
    <col min="7428" max="7442" width="10.7109375" customWidth="1"/>
    <col min="7681" max="7681" width="3.7109375" customWidth="1"/>
    <col min="7682" max="7682" width="64.28515625" customWidth="1"/>
    <col min="7683" max="7683" width="28.5703125" customWidth="1"/>
    <col min="7684" max="7698" width="10.7109375" customWidth="1"/>
    <col min="7937" max="7937" width="3.7109375" customWidth="1"/>
    <col min="7938" max="7938" width="64.28515625" customWidth="1"/>
    <col min="7939" max="7939" width="28.5703125" customWidth="1"/>
    <col min="7940" max="7954" width="10.7109375" customWidth="1"/>
    <col min="8193" max="8193" width="3.7109375" customWidth="1"/>
    <col min="8194" max="8194" width="64.28515625" customWidth="1"/>
    <col min="8195" max="8195" width="28.5703125" customWidth="1"/>
    <col min="8196" max="8210" width="10.7109375" customWidth="1"/>
    <col min="8449" max="8449" width="3.7109375" customWidth="1"/>
    <col min="8450" max="8450" width="64.28515625" customWidth="1"/>
    <col min="8451" max="8451" width="28.5703125" customWidth="1"/>
    <col min="8452" max="8466" width="10.7109375" customWidth="1"/>
    <col min="8705" max="8705" width="3.7109375" customWidth="1"/>
    <col min="8706" max="8706" width="64.28515625" customWidth="1"/>
    <col min="8707" max="8707" width="28.5703125" customWidth="1"/>
    <col min="8708" max="8722" width="10.7109375" customWidth="1"/>
    <col min="8961" max="8961" width="3.7109375" customWidth="1"/>
    <col min="8962" max="8962" width="64.28515625" customWidth="1"/>
    <col min="8963" max="8963" width="28.5703125" customWidth="1"/>
    <col min="8964" max="8978" width="10.7109375" customWidth="1"/>
    <col min="9217" max="9217" width="3.7109375" customWidth="1"/>
    <col min="9218" max="9218" width="64.28515625" customWidth="1"/>
    <col min="9219" max="9219" width="28.5703125" customWidth="1"/>
    <col min="9220" max="9234" width="10.7109375" customWidth="1"/>
    <col min="9473" max="9473" width="3.7109375" customWidth="1"/>
    <col min="9474" max="9474" width="64.28515625" customWidth="1"/>
    <col min="9475" max="9475" width="28.5703125" customWidth="1"/>
    <col min="9476" max="9490" width="10.7109375" customWidth="1"/>
    <col min="9729" max="9729" width="3.7109375" customWidth="1"/>
    <col min="9730" max="9730" width="64.28515625" customWidth="1"/>
    <col min="9731" max="9731" width="28.5703125" customWidth="1"/>
    <col min="9732" max="9746" width="10.7109375" customWidth="1"/>
    <col min="9985" max="9985" width="3.7109375" customWidth="1"/>
    <col min="9986" max="9986" width="64.28515625" customWidth="1"/>
    <col min="9987" max="9987" width="28.5703125" customWidth="1"/>
    <col min="9988" max="10002" width="10.7109375" customWidth="1"/>
    <col min="10241" max="10241" width="3.7109375" customWidth="1"/>
    <col min="10242" max="10242" width="64.28515625" customWidth="1"/>
    <col min="10243" max="10243" width="28.5703125" customWidth="1"/>
    <col min="10244" max="10258" width="10.7109375" customWidth="1"/>
    <col min="10497" max="10497" width="3.7109375" customWidth="1"/>
    <col min="10498" max="10498" width="64.28515625" customWidth="1"/>
    <col min="10499" max="10499" width="28.5703125" customWidth="1"/>
    <col min="10500" max="10514" width="10.7109375" customWidth="1"/>
    <col min="10753" max="10753" width="3.7109375" customWidth="1"/>
    <col min="10754" max="10754" width="64.28515625" customWidth="1"/>
    <col min="10755" max="10755" width="28.5703125" customWidth="1"/>
    <col min="10756" max="10770" width="10.7109375" customWidth="1"/>
    <col min="11009" max="11009" width="3.7109375" customWidth="1"/>
    <col min="11010" max="11010" width="64.28515625" customWidth="1"/>
    <col min="11011" max="11011" width="28.5703125" customWidth="1"/>
    <col min="11012" max="11026" width="10.7109375" customWidth="1"/>
    <col min="11265" max="11265" width="3.7109375" customWidth="1"/>
    <col min="11266" max="11266" width="64.28515625" customWidth="1"/>
    <col min="11267" max="11267" width="28.5703125" customWidth="1"/>
    <col min="11268" max="11282" width="10.7109375" customWidth="1"/>
    <col min="11521" max="11521" width="3.7109375" customWidth="1"/>
    <col min="11522" max="11522" width="64.28515625" customWidth="1"/>
    <col min="11523" max="11523" width="28.5703125" customWidth="1"/>
    <col min="11524" max="11538" width="10.7109375" customWidth="1"/>
    <col min="11777" max="11777" width="3.7109375" customWidth="1"/>
    <col min="11778" max="11778" width="64.28515625" customWidth="1"/>
    <col min="11779" max="11779" width="28.5703125" customWidth="1"/>
    <col min="11780" max="11794" width="10.7109375" customWidth="1"/>
    <col min="12033" max="12033" width="3.7109375" customWidth="1"/>
    <col min="12034" max="12034" width="64.28515625" customWidth="1"/>
    <col min="12035" max="12035" width="28.5703125" customWidth="1"/>
    <col min="12036" max="12050" width="10.7109375" customWidth="1"/>
    <col min="12289" max="12289" width="3.7109375" customWidth="1"/>
    <col min="12290" max="12290" width="64.28515625" customWidth="1"/>
    <col min="12291" max="12291" width="28.5703125" customWidth="1"/>
    <col min="12292" max="12306" width="10.7109375" customWidth="1"/>
    <col min="12545" max="12545" width="3.7109375" customWidth="1"/>
    <col min="12546" max="12546" width="64.28515625" customWidth="1"/>
    <col min="12547" max="12547" width="28.5703125" customWidth="1"/>
    <col min="12548" max="12562" width="10.7109375" customWidth="1"/>
    <col min="12801" max="12801" width="3.7109375" customWidth="1"/>
    <col min="12802" max="12802" width="64.28515625" customWidth="1"/>
    <col min="12803" max="12803" width="28.5703125" customWidth="1"/>
    <col min="12804" max="12818" width="10.7109375" customWidth="1"/>
    <col min="13057" max="13057" width="3.7109375" customWidth="1"/>
    <col min="13058" max="13058" width="64.28515625" customWidth="1"/>
    <col min="13059" max="13059" width="28.5703125" customWidth="1"/>
    <col min="13060" max="13074" width="10.7109375" customWidth="1"/>
    <col min="13313" max="13313" width="3.7109375" customWidth="1"/>
    <col min="13314" max="13314" width="64.28515625" customWidth="1"/>
    <col min="13315" max="13315" width="28.5703125" customWidth="1"/>
    <col min="13316" max="13330" width="10.7109375" customWidth="1"/>
    <col min="13569" max="13569" width="3.7109375" customWidth="1"/>
    <col min="13570" max="13570" width="64.28515625" customWidth="1"/>
    <col min="13571" max="13571" width="28.5703125" customWidth="1"/>
    <col min="13572" max="13586" width="10.7109375" customWidth="1"/>
    <col min="13825" max="13825" width="3.7109375" customWidth="1"/>
    <col min="13826" max="13826" width="64.28515625" customWidth="1"/>
    <col min="13827" max="13827" width="28.5703125" customWidth="1"/>
    <col min="13828" max="13842" width="10.7109375" customWidth="1"/>
    <col min="14081" max="14081" width="3.7109375" customWidth="1"/>
    <col min="14082" max="14082" width="64.28515625" customWidth="1"/>
    <col min="14083" max="14083" width="28.5703125" customWidth="1"/>
    <col min="14084" max="14098" width="10.7109375" customWidth="1"/>
    <col min="14337" max="14337" width="3.7109375" customWidth="1"/>
    <col min="14338" max="14338" width="64.28515625" customWidth="1"/>
    <col min="14339" max="14339" width="28.5703125" customWidth="1"/>
    <col min="14340" max="14354" width="10.7109375" customWidth="1"/>
    <col min="14593" max="14593" width="3.7109375" customWidth="1"/>
    <col min="14594" max="14594" width="64.28515625" customWidth="1"/>
    <col min="14595" max="14595" width="28.5703125" customWidth="1"/>
    <col min="14596" max="14610" width="10.7109375" customWidth="1"/>
    <col min="14849" max="14849" width="3.7109375" customWidth="1"/>
    <col min="14850" max="14850" width="64.28515625" customWidth="1"/>
    <col min="14851" max="14851" width="28.5703125" customWidth="1"/>
    <col min="14852" max="14866" width="10.7109375" customWidth="1"/>
    <col min="15105" max="15105" width="3.7109375" customWidth="1"/>
    <col min="15106" max="15106" width="64.28515625" customWidth="1"/>
    <col min="15107" max="15107" width="28.5703125" customWidth="1"/>
    <col min="15108" max="15122" width="10.7109375" customWidth="1"/>
    <col min="15361" max="15361" width="3.7109375" customWidth="1"/>
    <col min="15362" max="15362" width="64.28515625" customWidth="1"/>
    <col min="15363" max="15363" width="28.5703125" customWidth="1"/>
    <col min="15364" max="15378" width="10.7109375" customWidth="1"/>
    <col min="15617" max="15617" width="3.7109375" customWidth="1"/>
    <col min="15618" max="15618" width="64.28515625" customWidth="1"/>
    <col min="15619" max="15619" width="28.5703125" customWidth="1"/>
    <col min="15620" max="15634" width="10.7109375" customWidth="1"/>
    <col min="15873" max="15873" width="3.7109375" customWidth="1"/>
    <col min="15874" max="15874" width="64.28515625" customWidth="1"/>
    <col min="15875" max="15875" width="28.5703125" customWidth="1"/>
    <col min="15876" max="15890" width="10.7109375" customWidth="1"/>
    <col min="16129" max="16129" width="3.7109375" customWidth="1"/>
    <col min="16130" max="16130" width="64.28515625" customWidth="1"/>
    <col min="16131" max="16131" width="28.5703125" customWidth="1"/>
    <col min="16132" max="16146" width="10.7109375" customWidth="1"/>
  </cols>
  <sheetData>
    <row r="1" spans="1:27" x14ac:dyDescent="0.25">
      <c r="L1" s="11" t="s">
        <v>19</v>
      </c>
      <c r="N1" s="12"/>
      <c r="O1" s="13"/>
      <c r="P1" s="11"/>
      <c r="Q1" s="13"/>
    </row>
    <row r="2" spans="1:27" x14ac:dyDescent="0.25">
      <c r="L2" s="14" t="s">
        <v>20</v>
      </c>
      <c r="O2" s="15"/>
      <c r="P2" s="14"/>
      <c r="Q2" s="15"/>
      <c r="R2" s="13"/>
    </row>
    <row r="3" spans="1:27" x14ac:dyDescent="0.25">
      <c r="L3" s="14" t="s">
        <v>42</v>
      </c>
      <c r="O3" s="15"/>
      <c r="P3" s="14"/>
      <c r="Q3" s="15"/>
      <c r="R3" s="13"/>
    </row>
    <row r="4" spans="1:27" x14ac:dyDescent="0.25">
      <c r="L4" s="14"/>
      <c r="O4" s="15"/>
      <c r="P4" s="15"/>
      <c r="Q4" s="15"/>
      <c r="R4" s="13"/>
    </row>
    <row r="5" spans="1:27" ht="15.75" customHeight="1" x14ac:dyDescent="0.25">
      <c r="B5" s="24"/>
      <c r="C5" s="24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27" ht="15.75" customHeight="1" x14ac:dyDescent="0.25">
      <c r="B6" s="25" t="s">
        <v>43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7"/>
    </row>
    <row r="7" spans="1:27" x14ac:dyDescent="0.25">
      <c r="B7" s="16" t="s">
        <v>21</v>
      </c>
      <c r="C7" s="16" t="s">
        <v>22</v>
      </c>
      <c r="D7" s="16" t="s">
        <v>23</v>
      </c>
      <c r="E7" s="16" t="s">
        <v>24</v>
      </c>
      <c r="F7" s="16" t="s">
        <v>25</v>
      </c>
      <c r="G7" s="16" t="s">
        <v>26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6" t="s">
        <v>33</v>
      </c>
      <c r="O7" s="16" t="s">
        <v>34</v>
      </c>
      <c r="P7" s="17" t="s">
        <v>35</v>
      </c>
      <c r="Q7" s="16" t="s">
        <v>36</v>
      </c>
      <c r="R7" s="16" t="s">
        <v>37</v>
      </c>
      <c r="S7" s="18"/>
      <c r="T7" s="18"/>
      <c r="U7" s="18"/>
      <c r="V7" s="18"/>
      <c r="W7" s="18"/>
      <c r="X7" s="18"/>
      <c r="Y7" s="18"/>
    </row>
    <row r="8" spans="1:27" x14ac:dyDescent="0.25">
      <c r="A8" s="19"/>
      <c r="B8" s="32" t="s">
        <v>38</v>
      </c>
      <c r="C8" s="33" t="s">
        <v>39</v>
      </c>
      <c r="D8" s="34">
        <v>0.19889999999999999</v>
      </c>
      <c r="E8" s="34">
        <v>0.19339999999999999</v>
      </c>
      <c r="F8" s="34">
        <v>0.19109999999999999</v>
      </c>
      <c r="G8" s="34">
        <v>0.18229999999999999</v>
      </c>
      <c r="H8" s="34">
        <v>0.1782</v>
      </c>
      <c r="I8" s="34">
        <v>0.18090000000000001</v>
      </c>
      <c r="J8" s="34">
        <v>0.19089999999999999</v>
      </c>
      <c r="K8" s="34">
        <v>0.19339999999999999</v>
      </c>
      <c r="L8" s="34">
        <v>0.18720000000000001</v>
      </c>
      <c r="M8" s="34">
        <v>0.19089999999999999</v>
      </c>
      <c r="N8" s="34">
        <v>0.2009</v>
      </c>
      <c r="O8" s="34">
        <v>0.20660000000000001</v>
      </c>
      <c r="P8" s="35">
        <v>1.1248</v>
      </c>
      <c r="Q8" s="35">
        <v>1.1698999999999999</v>
      </c>
      <c r="R8" s="35">
        <v>2.2947000000000002</v>
      </c>
      <c r="S8" s="18"/>
      <c r="T8" s="18"/>
      <c r="U8" s="18"/>
      <c r="V8" s="18"/>
      <c r="W8" s="18"/>
      <c r="X8" s="18"/>
      <c r="Y8" s="18"/>
      <c r="Z8" s="18"/>
      <c r="AA8" s="36"/>
    </row>
    <row r="9" spans="1:27" x14ac:dyDescent="0.25">
      <c r="A9" s="19"/>
      <c r="B9" s="32" t="s">
        <v>38</v>
      </c>
      <c r="C9" s="33" t="s">
        <v>40</v>
      </c>
      <c r="D9" s="34">
        <v>0.36420000000000002</v>
      </c>
      <c r="E9" s="34">
        <v>0.38100000000000001</v>
      </c>
      <c r="F9" s="34">
        <v>0.34899999999999998</v>
      </c>
      <c r="G9" s="34">
        <v>0.34210000000000002</v>
      </c>
      <c r="H9" s="34">
        <v>0.32600000000000001</v>
      </c>
      <c r="I9" s="34">
        <v>0.33510000000000001</v>
      </c>
      <c r="J9" s="34">
        <v>0.34200000000000003</v>
      </c>
      <c r="K9" s="34">
        <v>0.34820000000000001</v>
      </c>
      <c r="L9" s="34">
        <v>0.3473</v>
      </c>
      <c r="M9" s="34">
        <v>0.3473</v>
      </c>
      <c r="N9" s="34">
        <v>0.37340000000000001</v>
      </c>
      <c r="O9" s="34">
        <v>0.37569999999999998</v>
      </c>
      <c r="P9" s="35">
        <v>0.34960000000000002</v>
      </c>
      <c r="Q9" s="35">
        <v>0.35570000000000002</v>
      </c>
      <c r="R9" s="35">
        <v>0.35260000000000002</v>
      </c>
      <c r="S9" s="18"/>
      <c r="T9" s="18"/>
      <c r="U9" s="18"/>
      <c r="V9" s="18"/>
      <c r="W9" s="18"/>
      <c r="X9" s="18"/>
      <c r="Y9" s="18"/>
      <c r="Z9" s="18"/>
      <c r="AA9" s="36"/>
    </row>
    <row r="10" spans="1:27" x14ac:dyDescent="0.25">
      <c r="B10" s="19"/>
      <c r="C10" s="18"/>
      <c r="P10" s="18"/>
      <c r="Q10" s="18"/>
      <c r="R10" s="18"/>
    </row>
  </sheetData>
  <mergeCells count="2">
    <mergeCell ref="B5:C5"/>
    <mergeCell ref="B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Э-Э 2022</vt:lpstr>
      <vt:lpstr>ПОТЕРИ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2018-04-05T10:40:34Z</dcterms:created>
  <dcterms:modified xsi:type="dcterms:W3CDTF">2022-02-28T12:59:40Z</dcterms:modified>
</cp:coreProperties>
</file>